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930" windowHeight="55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B218" i="1" l="1"/>
  <c r="A218" i="1"/>
  <c r="L217" i="1"/>
  <c r="J217" i="1"/>
  <c r="I217" i="1"/>
  <c r="H217" i="1"/>
  <c r="G217" i="1"/>
  <c r="F217" i="1"/>
  <c r="B208" i="1"/>
  <c r="A208" i="1"/>
  <c r="L207" i="1"/>
  <c r="L218" i="1" s="1"/>
  <c r="J207" i="1"/>
  <c r="J218" i="1" s="1"/>
  <c r="I207" i="1"/>
  <c r="I218" i="1" s="1"/>
  <c r="H207" i="1"/>
  <c r="H218" i="1" s="1"/>
  <c r="G207" i="1"/>
  <c r="G218" i="1" s="1"/>
  <c r="F207" i="1"/>
  <c r="F218" i="1" s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3" i="1"/>
  <c r="A113" i="1"/>
  <c r="L112" i="1"/>
  <c r="J112" i="1"/>
  <c r="I112" i="1"/>
  <c r="H112" i="1"/>
  <c r="G112" i="1"/>
  <c r="F112" i="1"/>
  <c r="B103" i="1"/>
  <c r="A103" i="1"/>
  <c r="L113" i="1"/>
  <c r="J102" i="1"/>
  <c r="J113" i="1" s="1"/>
  <c r="I102" i="1"/>
  <c r="I113" i="1" s="1"/>
  <c r="H102" i="1"/>
  <c r="H113" i="1" s="1"/>
  <c r="G102" i="1"/>
  <c r="G113" i="1" s="1"/>
  <c r="F102" i="1"/>
  <c r="F113" i="1" s="1"/>
  <c r="B92" i="1"/>
  <c r="A92" i="1"/>
  <c r="L91" i="1"/>
  <c r="J91" i="1"/>
  <c r="I91" i="1"/>
  <c r="H91" i="1"/>
  <c r="G91" i="1"/>
  <c r="F91" i="1"/>
  <c r="B82" i="1"/>
  <c r="A82" i="1"/>
  <c r="L92" i="1"/>
  <c r="J92" i="1"/>
  <c r="I92" i="1"/>
  <c r="H92" i="1"/>
  <c r="G92" i="1"/>
  <c r="F92" i="1"/>
  <c r="B71" i="1"/>
  <c r="A71" i="1"/>
  <c r="L70" i="1"/>
  <c r="J70" i="1"/>
  <c r="I70" i="1"/>
  <c r="H70" i="1"/>
  <c r="G70" i="1"/>
  <c r="F70" i="1"/>
  <c r="B61" i="1"/>
  <c r="A61" i="1"/>
  <c r="L60" i="1"/>
  <c r="L71" i="1" s="1"/>
  <c r="J60" i="1"/>
  <c r="J71" i="1" s="1"/>
  <c r="I60" i="1"/>
  <c r="I71" i="1" s="1"/>
  <c r="H60" i="1"/>
  <c r="H71" i="1" s="1"/>
  <c r="G60" i="1"/>
  <c r="G71" i="1" s="1"/>
  <c r="F60" i="1"/>
  <c r="F71" i="1" s="1"/>
  <c r="B49" i="1"/>
  <c r="A49" i="1"/>
  <c r="L48" i="1"/>
  <c r="J48" i="1"/>
  <c r="I48" i="1"/>
  <c r="H48" i="1"/>
  <c r="G48" i="1"/>
  <c r="F48" i="1"/>
  <c r="B39" i="1"/>
  <c r="A39" i="1"/>
  <c r="L38" i="1"/>
  <c r="L49" i="1" s="1"/>
  <c r="J38" i="1"/>
  <c r="J49" i="1" s="1"/>
  <c r="I38" i="1"/>
  <c r="I49" i="1" s="1"/>
  <c r="H38" i="1"/>
  <c r="H49" i="1" s="1"/>
  <c r="G38" i="1"/>
  <c r="G49" i="1" s="1"/>
  <c r="F38" i="1"/>
  <c r="F49" i="1" s="1"/>
  <c r="B27" i="1"/>
  <c r="A27" i="1"/>
  <c r="L26" i="1"/>
  <c r="J26" i="1"/>
  <c r="I26" i="1"/>
  <c r="H26" i="1"/>
  <c r="G26" i="1"/>
  <c r="F26" i="1"/>
  <c r="B17" i="1"/>
  <c r="A17" i="1"/>
  <c r="L16" i="1"/>
  <c r="L27" i="1" s="1"/>
  <c r="J16" i="1"/>
  <c r="J27" i="1" s="1"/>
  <c r="I16" i="1"/>
  <c r="I27" i="1" s="1"/>
  <c r="H16" i="1"/>
  <c r="H27" i="1" s="1"/>
  <c r="G16" i="1"/>
  <c r="G27" i="1" s="1"/>
  <c r="F16" i="1"/>
  <c r="F27" i="1" s="1"/>
  <c r="G219" i="1" l="1"/>
  <c r="I219" i="1"/>
  <c r="F219" i="1"/>
  <c r="H219" i="1"/>
  <c r="L219" i="1"/>
  <c r="J219" i="1"/>
</calcChain>
</file>

<file path=xl/sharedStrings.xml><?xml version="1.0" encoding="utf-8"?>
<sst xmlns="http://schemas.openxmlformats.org/spreadsheetml/2006/main" count="299" uniqueCount="80">
  <si>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</si>
  <si>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</si>
  <si>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</si>
  <si>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</si>
  <si>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</si>
  <si>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</si>
  <si>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</si>
  <si>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</si>
  <si>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</si>
  <si>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</si>
  <si>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</si>
  <si>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</si>
  <si>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</si>
  <si>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</si>
  <si>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</si>
  <si>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</si>
  <si>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</si>
  <si>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</si>
  <si>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</si>
  <si>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</si>
  <si>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</si>
  <si>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</si>
  <si>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</si>
  <si>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</si>
  <si>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</si>
  <si>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</si>
  <si>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</si>
  <si>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</si>
  <si>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</si>
  <si>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</si>
  <si>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</si>
  <si>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</si>
  <si>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</si>
  <si>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</si>
  <si>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</si>
  <si>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</si>
  <si>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</si>
  <si>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</si>
  <si>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</si>
  <si>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</si>
  <si>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</si>
  <si>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Хлеб пшеничный</t>
  </si>
  <si>
    <t>сладкое</t>
  </si>
  <si>
    <t>булочное</t>
  </si>
  <si>
    <t>МОУ "СОШ №3"</t>
  </si>
  <si>
    <t>Копыльцова Э.Н.</t>
  </si>
  <si>
    <t xml:space="preserve">Какао  с молоком </t>
  </si>
  <si>
    <t xml:space="preserve">Какао с молоком </t>
  </si>
  <si>
    <t>Картофельное пюре</t>
  </si>
  <si>
    <t>Груша</t>
  </si>
  <si>
    <t>Сосиски отварные</t>
  </si>
  <si>
    <t>Сок яблочный</t>
  </si>
  <si>
    <t>Каша гречневая рассыпчатая</t>
  </si>
  <si>
    <t>Компот из смеси сухофруктов</t>
  </si>
  <si>
    <t>Апельсин</t>
  </si>
  <si>
    <t>Какао с молоком</t>
  </si>
  <si>
    <t>Компот из свежих ягод</t>
  </si>
  <si>
    <t>Яйцо вареное</t>
  </si>
  <si>
    <t>Яблоко</t>
  </si>
  <si>
    <t>Котлета рыбная</t>
  </si>
  <si>
    <t>Каша рисовая молочная с маслом сливочным</t>
  </si>
  <si>
    <t>200/10</t>
  </si>
  <si>
    <t>Бутерброд с маслом и сыром</t>
  </si>
  <si>
    <t>40/15/15</t>
  </si>
  <si>
    <t>Салат из свеклы маслом растительным</t>
  </si>
  <si>
    <t xml:space="preserve">Рыба (филе)припущенная </t>
  </si>
  <si>
    <t xml:space="preserve">Макароны отварные с сыром </t>
  </si>
  <si>
    <t>150/15</t>
  </si>
  <si>
    <t>Сок в ассортименте</t>
  </si>
  <si>
    <t>Пирожное ин. Упаковка</t>
  </si>
  <si>
    <t>Биточек куриный</t>
  </si>
  <si>
    <t>Каша  молочная пшенная</t>
  </si>
  <si>
    <t>Запеканка из творога</t>
  </si>
  <si>
    <t>Бутерброд с маслом</t>
  </si>
  <si>
    <t>40/15</t>
  </si>
  <si>
    <t>Фрикадельки из говядины с соусом красным основным</t>
  </si>
  <si>
    <t>70/25</t>
  </si>
  <si>
    <t>Макароны отварные с сыром</t>
  </si>
  <si>
    <t>Каша  молочная кукурузная</t>
  </si>
  <si>
    <t>Пирожное ин. 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</si>
</sst>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zoomScale="90" zoomScaleNormal="9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212" sqref="E2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44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 t="s">
        <v>61</v>
      </c>
      <c r="G6" s="40">
        <v>1</v>
      </c>
      <c r="H6" s="40">
        <v>1</v>
      </c>
      <c r="I6" s="40">
        <v>6</v>
      </c>
      <c r="J6" s="40">
        <v>32</v>
      </c>
      <c r="K6" s="41">
        <v>189</v>
      </c>
      <c r="L6" s="40">
        <v>27.49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</v>
      </c>
      <c r="H8" s="43">
        <v>1</v>
      </c>
      <c r="I8" s="43">
        <v>0</v>
      </c>
      <c r="J8" s="43">
        <v>12</v>
      </c>
      <c r="K8" s="44">
        <v>433</v>
      </c>
      <c r="L8" s="43">
        <v>18.899999999999999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37</v>
      </c>
      <c r="J9" s="43">
        <v>165</v>
      </c>
      <c r="K9" s="44">
        <v>1</v>
      </c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>
        <v>39.17</v>
      </c>
    </row>
    <row r="11" spans="1:12" ht="15" x14ac:dyDescent="0.25">
      <c r="A11" s="23"/>
      <c r="B11" s="15"/>
      <c r="C11" s="11"/>
      <c r="D11" s="6" t="s">
        <v>26</v>
      </c>
      <c r="E11" s="42" t="s">
        <v>57</v>
      </c>
      <c r="F11" s="43">
        <v>40</v>
      </c>
      <c r="G11" s="43">
        <v>5</v>
      </c>
      <c r="H11" s="43">
        <v>4</v>
      </c>
      <c r="I11" s="43">
        <v>0</v>
      </c>
      <c r="J11" s="43">
        <v>61</v>
      </c>
      <c r="K11" s="44">
        <v>209</v>
      </c>
      <c r="L11" s="43">
        <v>11.5</v>
      </c>
    </row>
    <row r="12" spans="1:12" ht="15" x14ac:dyDescent="0.25">
      <c r="A12" s="23"/>
      <c r="B12" s="15"/>
      <c r="C12" s="11"/>
      <c r="D12" s="6" t="s">
        <v>30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 t="s">
        <v>43</v>
      </c>
      <c r="E13" s="42" t="s">
        <v>62</v>
      </c>
      <c r="F13" s="43" t="s">
        <v>63</v>
      </c>
      <c r="G13" s="43">
        <v>3</v>
      </c>
      <c r="H13" s="43">
        <v>1</v>
      </c>
      <c r="I13" s="43">
        <v>37</v>
      </c>
      <c r="J13" s="43">
        <v>173</v>
      </c>
      <c r="K13" s="44">
        <v>3</v>
      </c>
      <c r="L13" s="43">
        <v>27.93</v>
      </c>
    </row>
    <row r="14" spans="1:12" ht="15" x14ac:dyDescent="0.25">
      <c r="A14" s="23"/>
      <c r="B14" s="15"/>
      <c r="C14" s="11"/>
      <c r="D14" s="6" t="s">
        <v>42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SUM(F6:F15)</f>
        <v>430</v>
      </c>
      <c r="G16" s="19">
        <f>SUM(G6:G15)</f>
        <v>13</v>
      </c>
      <c r="H16" s="19">
        <f>SUM(H6:H15)</f>
        <v>7</v>
      </c>
      <c r="I16" s="19">
        <f>SUM(I6:I15)</f>
        <v>90</v>
      </c>
      <c r="J16" s="19">
        <f>SUM(J6:J15)</f>
        <v>490</v>
      </c>
      <c r="K16" s="25"/>
      <c r="L16" s="19">
        <f>SUM(L6:L15)</f>
        <v>128.59</v>
      </c>
    </row>
    <row r="17" spans="1:12" ht="15" x14ac:dyDescent="0.2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SUM(F17:F25)</f>
        <v>0</v>
      </c>
      <c r="G26" s="19">
        <f t="shared" ref="G26:J26" si="0">SUM(G17:G25)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SUM(L17:L25)</f>
        <v>0</v>
      </c>
    </row>
    <row r="27" spans="1:12" ht="15" x14ac:dyDescent="0.2">
      <c r="A27" s="29">
        <f>A6</f>
        <v>1</v>
      </c>
      <c r="B27" s="30">
        <f>B6</f>
        <v>1</v>
      </c>
      <c r="C27" s="55" t="s">
        <v>4</v>
      </c>
      <c r="D27" s="56"/>
      <c r="E27" s="31"/>
      <c r="F27" s="32">
        <f>F16+F26</f>
        <v>430</v>
      </c>
      <c r="G27" s="32">
        <f t="shared" ref="G27:J27" si="2">G16+G26</f>
        <v>13</v>
      </c>
      <c r="H27" s="32">
        <f t="shared" si="2"/>
        <v>7</v>
      </c>
      <c r="I27" s="32">
        <f t="shared" si="2"/>
        <v>90</v>
      </c>
      <c r="J27" s="32">
        <f t="shared" si="2"/>
        <v>490</v>
      </c>
      <c r="K27" s="32"/>
      <c r="L27" s="32">
        <f t="shared" ref="L27" si="3">L16+L26</f>
        <v>128.59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65</v>
      </c>
      <c r="F28" s="40">
        <v>70</v>
      </c>
      <c r="G28" s="40">
        <v>11</v>
      </c>
      <c r="H28" s="40">
        <v>4</v>
      </c>
      <c r="I28" s="40">
        <v>0</v>
      </c>
      <c r="J28" s="40">
        <v>74</v>
      </c>
      <c r="K28" s="41">
        <v>229</v>
      </c>
      <c r="L28" s="40">
        <v>54.36</v>
      </c>
    </row>
    <row r="29" spans="1:12" ht="15" x14ac:dyDescent="0.25">
      <c r="A29" s="14"/>
      <c r="B29" s="15"/>
      <c r="C29" s="11"/>
      <c r="D29" s="6" t="s">
        <v>21</v>
      </c>
      <c r="E29" s="42" t="s">
        <v>40</v>
      </c>
      <c r="F29" s="43">
        <v>150</v>
      </c>
      <c r="G29" s="43">
        <v>1</v>
      </c>
      <c r="H29" s="43">
        <v>7</v>
      </c>
      <c r="I29" s="43">
        <v>7</v>
      </c>
      <c r="J29" s="43">
        <v>97</v>
      </c>
      <c r="K29" s="44">
        <v>312</v>
      </c>
      <c r="L29" s="43">
        <v>19.28</v>
      </c>
    </row>
    <row r="30" spans="1:12" ht="15" x14ac:dyDescent="0.25">
      <c r="A30" s="14"/>
      <c r="B30" s="15"/>
      <c r="C30" s="11"/>
      <c r="D30" s="7" t="s">
        <v>22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23</v>
      </c>
      <c r="E31" s="42" t="s">
        <v>41</v>
      </c>
      <c r="F31" s="43">
        <v>40</v>
      </c>
      <c r="G31" s="43">
        <v>4</v>
      </c>
      <c r="H31" s="43">
        <v>3</v>
      </c>
      <c r="I31" s="43">
        <v>0</v>
      </c>
      <c r="J31" s="43">
        <v>37</v>
      </c>
      <c r="K31" s="44">
        <v>1</v>
      </c>
      <c r="L31" s="43">
        <v>3.6</v>
      </c>
    </row>
    <row r="32" spans="1:12" ht="15" x14ac:dyDescent="0.25">
      <c r="A32" s="14"/>
      <c r="B32" s="15"/>
      <c r="C32" s="11"/>
      <c r="D32" s="7" t="s">
        <v>24</v>
      </c>
      <c r="E32" s="42" t="s">
        <v>58</v>
      </c>
      <c r="F32" s="43">
        <v>100</v>
      </c>
      <c r="G32" s="43">
        <v>1</v>
      </c>
      <c r="H32" s="43">
        <v>1</v>
      </c>
      <c r="I32" s="43">
        <v>15</v>
      </c>
      <c r="J32" s="43">
        <v>71</v>
      </c>
      <c r="K32" s="44"/>
      <c r="L32" s="43">
        <v>21.75</v>
      </c>
    </row>
    <row r="33" spans="1:12" ht="15" x14ac:dyDescent="0.25">
      <c r="A33" s="14"/>
      <c r="B33" s="15"/>
      <c r="C33" s="11"/>
      <c r="D33" s="6" t="s">
        <v>26</v>
      </c>
      <c r="E33" s="42" t="s">
        <v>64</v>
      </c>
      <c r="F33" s="43">
        <v>70</v>
      </c>
      <c r="G33" s="43">
        <v>1</v>
      </c>
      <c r="H33" s="43">
        <v>3</v>
      </c>
      <c r="I33" s="43">
        <v>3</v>
      </c>
      <c r="J33" s="43">
        <v>42</v>
      </c>
      <c r="K33" s="44"/>
      <c r="L33" s="43">
        <v>15.97</v>
      </c>
    </row>
    <row r="34" spans="1:12" ht="15" x14ac:dyDescent="0.25">
      <c r="A34" s="14"/>
      <c r="B34" s="15"/>
      <c r="C34" s="11"/>
      <c r="D34" s="6" t="s">
        <v>30</v>
      </c>
      <c r="E34" s="42" t="s">
        <v>56</v>
      </c>
      <c r="F34" s="43">
        <v>200</v>
      </c>
      <c r="G34" s="43">
        <v>0</v>
      </c>
      <c r="H34" s="43">
        <v>0</v>
      </c>
      <c r="I34" s="43">
        <v>1</v>
      </c>
      <c r="J34" s="43">
        <v>8</v>
      </c>
      <c r="K34" s="44">
        <v>375</v>
      </c>
      <c r="L34" s="43">
        <v>22</v>
      </c>
    </row>
    <row r="35" spans="1:12" ht="15" x14ac:dyDescent="0.25">
      <c r="A35" s="14"/>
      <c r="B35" s="15"/>
      <c r="C35" s="11"/>
      <c r="D35" s="6" t="s">
        <v>43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 t="s">
        <v>42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SUM(F28:F37)</f>
        <v>630</v>
      </c>
      <c r="G38" s="19">
        <f t="shared" ref="G38" si="4">SUM(G28:G37)</f>
        <v>18</v>
      </c>
      <c r="H38" s="19">
        <f t="shared" ref="H38" si="5">SUM(H28:H37)</f>
        <v>18</v>
      </c>
      <c r="I38" s="19">
        <f t="shared" ref="I38" si="6">SUM(I28:I37)</f>
        <v>26</v>
      </c>
      <c r="J38" s="19">
        <f t="shared" ref="J38:L38" si="7">SUM(J28:J37)</f>
        <v>329</v>
      </c>
      <c r="K38" s="25"/>
      <c r="L38" s="19">
        <f t="shared" si="7"/>
        <v>136.95999999999998</v>
      </c>
    </row>
    <row r="39" spans="1:12" ht="15" x14ac:dyDescent="0.25">
      <c r="A39" s="13">
        <f>A28</f>
        <v>1</v>
      </c>
      <c r="B39" s="13">
        <f>B28</f>
        <v>2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6"/>
      <c r="B48" s="17"/>
      <c r="C48" s="8"/>
      <c r="D48" s="18" t="s">
        <v>33</v>
      </c>
      <c r="E48" s="9"/>
      <c r="F48" s="19">
        <f>SUM(F39:F47)</f>
        <v>0</v>
      </c>
      <c r="G48" s="19">
        <f t="shared" ref="G48" si="8">SUM(G39:G47)</f>
        <v>0</v>
      </c>
      <c r="H48" s="19">
        <f t="shared" ref="H48" si="9">SUM(H39:H47)</f>
        <v>0</v>
      </c>
      <c r="I48" s="19">
        <f t="shared" ref="I48" si="10">SUM(I39:I47)</f>
        <v>0</v>
      </c>
      <c r="J48" s="19">
        <f t="shared" ref="J48:L48" si="11">SUM(J39:J47)</f>
        <v>0</v>
      </c>
      <c r="K48" s="25"/>
      <c r="L48" s="19">
        <f t="shared" si="11"/>
        <v>0</v>
      </c>
    </row>
    <row r="49" spans="1:12" ht="15.75" customHeight="1" thickBot="1" x14ac:dyDescent="0.25">
      <c r="A49" s="33">
        <f>A28</f>
        <v>1</v>
      </c>
      <c r="B49" s="33">
        <f>B28</f>
        <v>2</v>
      </c>
      <c r="C49" s="55" t="s">
        <v>4</v>
      </c>
      <c r="D49" s="56"/>
      <c r="E49" s="31"/>
      <c r="F49" s="32">
        <f>F38+F48</f>
        <v>630</v>
      </c>
      <c r="G49" s="32">
        <f t="shared" ref="G49" si="12">G38+G48</f>
        <v>18</v>
      </c>
      <c r="H49" s="32">
        <f t="shared" ref="H49" si="13">H38+H48</f>
        <v>18</v>
      </c>
      <c r="I49" s="32">
        <f t="shared" ref="I49" si="14">I38+I48</f>
        <v>26</v>
      </c>
      <c r="J49" s="32">
        <f t="shared" ref="J49:L49" si="15">J38+J48</f>
        <v>329</v>
      </c>
      <c r="K49" s="32"/>
      <c r="L49" s="32">
        <f t="shared" si="15"/>
        <v>136.95999999999998</v>
      </c>
    </row>
    <row r="50" spans="1:12" ht="15" x14ac:dyDescent="0.25">
      <c r="A50" s="20">
        <v>1</v>
      </c>
      <c r="B50" s="21">
        <v>3</v>
      </c>
      <c r="C50" s="22" t="s">
        <v>20</v>
      </c>
      <c r="D50" s="5" t="s">
        <v>21</v>
      </c>
      <c r="E50" s="42" t="s">
        <v>66</v>
      </c>
      <c r="F50" s="43" t="s">
        <v>67</v>
      </c>
      <c r="G50" s="43">
        <v>3</v>
      </c>
      <c r="H50" s="43">
        <v>5</v>
      </c>
      <c r="I50" s="43">
        <v>10</v>
      </c>
      <c r="J50" s="43">
        <v>94</v>
      </c>
      <c r="K50" s="44">
        <v>204</v>
      </c>
      <c r="L50" s="43">
        <v>36.89</v>
      </c>
    </row>
    <row r="51" spans="1:12" ht="15" x14ac:dyDescent="0.25">
      <c r="A51" s="23"/>
      <c r="B51" s="15"/>
      <c r="C51" s="11"/>
      <c r="D51" s="6" t="s">
        <v>21</v>
      </c>
      <c r="E51" s="42" t="s">
        <v>50</v>
      </c>
      <c r="F51" s="43">
        <v>85</v>
      </c>
      <c r="G51" s="43">
        <v>5</v>
      </c>
      <c r="H51" s="43">
        <v>12</v>
      </c>
      <c r="I51" s="43">
        <v>0</v>
      </c>
      <c r="J51" s="43">
        <v>126</v>
      </c>
      <c r="K51" s="44">
        <v>254</v>
      </c>
      <c r="L51" s="43">
        <v>39.799999999999997</v>
      </c>
    </row>
    <row r="52" spans="1:12" ht="15" x14ac:dyDescent="0.25">
      <c r="A52" s="23"/>
      <c r="B52" s="15"/>
      <c r="C52" s="11"/>
      <c r="D52" s="7" t="s">
        <v>22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23</v>
      </c>
      <c r="E53" s="42" t="s">
        <v>41</v>
      </c>
      <c r="F53" s="43">
        <v>40</v>
      </c>
      <c r="G53" s="43">
        <v>3</v>
      </c>
      <c r="H53" s="43">
        <v>0</v>
      </c>
      <c r="I53" s="43">
        <v>37</v>
      </c>
      <c r="J53" s="43">
        <v>165</v>
      </c>
      <c r="K53" s="44">
        <v>1</v>
      </c>
      <c r="L53" s="43">
        <v>3.6</v>
      </c>
    </row>
    <row r="54" spans="1:12" ht="15" x14ac:dyDescent="0.25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 t="s">
        <v>30</v>
      </c>
      <c r="E57" s="42" t="s">
        <v>68</v>
      </c>
      <c r="F57" s="43">
        <v>200</v>
      </c>
      <c r="G57" s="43">
        <v>1</v>
      </c>
      <c r="H57" s="43">
        <v>0</v>
      </c>
      <c r="I57" s="43">
        <v>29</v>
      </c>
      <c r="J57" s="43">
        <v>125</v>
      </c>
      <c r="K57" s="44">
        <v>442</v>
      </c>
      <c r="L57" s="43">
        <v>31.5</v>
      </c>
    </row>
    <row r="58" spans="1:12" ht="15" x14ac:dyDescent="0.25">
      <c r="A58" s="23"/>
      <c r="B58" s="15"/>
      <c r="C58" s="11"/>
      <c r="D58" s="6" t="s">
        <v>43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42</v>
      </c>
      <c r="E59" s="60" t="s">
        <v>79</v>
      </c>
      <c r="F59" s="43">
        <v>30</v>
      </c>
      <c r="G59" s="43">
        <v>0</v>
      </c>
      <c r="H59" s="43">
        <v>0</v>
      </c>
      <c r="I59" s="43">
        <v>0</v>
      </c>
      <c r="J59" s="43">
        <v>0</v>
      </c>
      <c r="K59" s="44"/>
      <c r="L59" s="43">
        <v>20</v>
      </c>
    </row>
    <row r="60" spans="1:12" ht="15" x14ac:dyDescent="0.25">
      <c r="A60" s="24"/>
      <c r="B60" s="17"/>
      <c r="C60" s="8"/>
      <c r="D60" s="18" t="s">
        <v>33</v>
      </c>
      <c r="E60" s="9"/>
      <c r="F60" s="19">
        <f>SUM(F50:F58)</f>
        <v>325</v>
      </c>
      <c r="G60" s="19">
        <f>SUM(G50:G58)</f>
        <v>12</v>
      </c>
      <c r="H60" s="19">
        <f>SUM(H50:H58)</f>
        <v>17</v>
      </c>
      <c r="I60" s="19">
        <f>SUM(I50:I58)</f>
        <v>76</v>
      </c>
      <c r="J60" s="19">
        <f>SUM(J50:J58)</f>
        <v>510</v>
      </c>
      <c r="K60" s="25"/>
      <c r="L60" s="19">
        <f>SUM(L50:L58)</f>
        <v>111.78999999999999</v>
      </c>
    </row>
    <row r="61" spans="1:12" ht="15" x14ac:dyDescent="0.25">
      <c r="A61" s="26">
        <f>A50</f>
        <v>1</v>
      </c>
      <c r="B61" s="13">
        <f>B50</f>
        <v>3</v>
      </c>
      <c r="C61" s="10" t="s">
        <v>25</v>
      </c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SUM(F61:F69)</f>
        <v>0</v>
      </c>
      <c r="G70" s="19">
        <f t="shared" ref="G70" si="16">SUM(G61:G69)</f>
        <v>0</v>
      </c>
      <c r="H70" s="19">
        <f t="shared" ref="H70" si="17">SUM(H61:H69)</f>
        <v>0</v>
      </c>
      <c r="I70" s="19">
        <f t="shared" ref="I70" si="18">SUM(I61:I69)</f>
        <v>0</v>
      </c>
      <c r="J70" s="19">
        <f t="shared" ref="J70:L70" si="19">SUM(J61:J69)</f>
        <v>0</v>
      </c>
      <c r="K70" s="25"/>
      <c r="L70" s="19">
        <f t="shared" si="19"/>
        <v>0</v>
      </c>
    </row>
    <row r="71" spans="1:12" ht="15.75" customHeight="1" x14ac:dyDescent="0.2">
      <c r="A71" s="29">
        <f>A50</f>
        <v>1</v>
      </c>
      <c r="B71" s="30">
        <f>B50</f>
        <v>3</v>
      </c>
      <c r="C71" s="55" t="s">
        <v>4</v>
      </c>
      <c r="D71" s="56"/>
      <c r="E71" s="31"/>
      <c r="F71" s="32">
        <f>F60+F70</f>
        <v>325</v>
      </c>
      <c r="G71" s="32">
        <f t="shared" ref="G71" si="20">G60+G70</f>
        <v>12</v>
      </c>
      <c r="H71" s="32">
        <f t="shared" ref="H71" si="21">H60+H70</f>
        <v>17</v>
      </c>
      <c r="I71" s="32">
        <f t="shared" ref="I71" si="22">I60+I70</f>
        <v>76</v>
      </c>
      <c r="J71" s="32">
        <f t="shared" ref="J71:L71" si="23">J60+J70</f>
        <v>510</v>
      </c>
      <c r="K71" s="32"/>
      <c r="L71" s="32">
        <f t="shared" si="23"/>
        <v>111.78999999999999</v>
      </c>
    </row>
    <row r="72" spans="1:12" ht="15" x14ac:dyDescent="0.25">
      <c r="A72" s="20">
        <v>1</v>
      </c>
      <c r="B72" s="21">
        <v>4</v>
      </c>
      <c r="C72" s="22" t="s">
        <v>20</v>
      </c>
      <c r="D72" s="5" t="s">
        <v>21</v>
      </c>
      <c r="E72" s="39" t="s">
        <v>70</v>
      </c>
      <c r="F72" s="40">
        <v>80</v>
      </c>
      <c r="G72" s="40">
        <v>4</v>
      </c>
      <c r="H72" s="40">
        <v>7</v>
      </c>
      <c r="I72" s="40">
        <v>8</v>
      </c>
      <c r="J72" s="40">
        <v>107</v>
      </c>
      <c r="K72" s="41"/>
      <c r="L72" s="40">
        <v>31.05</v>
      </c>
    </row>
    <row r="73" spans="1:12" ht="15" x14ac:dyDescent="0.25">
      <c r="A73" s="23"/>
      <c r="B73" s="15"/>
      <c r="C73" s="11"/>
      <c r="D73" s="6" t="s">
        <v>21</v>
      </c>
      <c r="E73" s="42" t="s">
        <v>52</v>
      </c>
      <c r="F73" s="43">
        <v>150</v>
      </c>
      <c r="G73" s="43">
        <v>2</v>
      </c>
      <c r="H73" s="43">
        <v>1</v>
      </c>
      <c r="I73" s="43">
        <v>11</v>
      </c>
      <c r="J73" s="43">
        <v>65</v>
      </c>
      <c r="K73" s="44">
        <v>181</v>
      </c>
      <c r="L73" s="43">
        <v>18.260000000000002</v>
      </c>
    </row>
    <row r="74" spans="1:12" ht="15" x14ac:dyDescent="0.25">
      <c r="A74" s="23"/>
      <c r="B74" s="15"/>
      <c r="C74" s="11"/>
      <c r="D74" s="7" t="s">
        <v>22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23</v>
      </c>
      <c r="E75" s="42" t="s">
        <v>41</v>
      </c>
      <c r="F75" s="43">
        <v>40</v>
      </c>
      <c r="G75" s="43">
        <v>3</v>
      </c>
      <c r="H75" s="43">
        <v>0</v>
      </c>
      <c r="I75" s="43">
        <v>37</v>
      </c>
      <c r="J75" s="43">
        <v>165</v>
      </c>
      <c r="K75" s="44">
        <v>1</v>
      </c>
      <c r="L75" s="43">
        <v>3.6</v>
      </c>
    </row>
    <row r="76" spans="1:12" ht="15" x14ac:dyDescent="0.25">
      <c r="A76" s="23"/>
      <c r="B76" s="15"/>
      <c r="C76" s="11"/>
      <c r="D76" s="7" t="s">
        <v>24</v>
      </c>
      <c r="E76" s="42" t="s">
        <v>54</v>
      </c>
      <c r="F76" s="43">
        <v>100</v>
      </c>
      <c r="G76" s="43">
        <v>1</v>
      </c>
      <c r="H76" s="43">
        <v>0</v>
      </c>
      <c r="I76" s="43">
        <v>11</v>
      </c>
      <c r="J76" s="43">
        <v>58</v>
      </c>
      <c r="K76" s="44"/>
      <c r="L76" s="43">
        <v>39</v>
      </c>
    </row>
    <row r="77" spans="1:12" ht="15" x14ac:dyDescent="0.25">
      <c r="A77" s="23"/>
      <c r="B77" s="15"/>
      <c r="C77" s="11"/>
      <c r="D77" s="6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30</v>
      </c>
      <c r="E78" s="42" t="s">
        <v>53</v>
      </c>
      <c r="F78" s="43">
        <v>200</v>
      </c>
      <c r="G78" s="43">
        <v>0</v>
      </c>
      <c r="H78" s="43">
        <v>0</v>
      </c>
      <c r="I78" s="43">
        <v>0</v>
      </c>
      <c r="J78" s="43">
        <v>0</v>
      </c>
      <c r="K78" s="44"/>
      <c r="L78" s="43">
        <v>15.5</v>
      </c>
    </row>
    <row r="79" spans="1:12" ht="15" x14ac:dyDescent="0.25">
      <c r="A79" s="23"/>
      <c r="B79" s="15"/>
      <c r="C79" s="11"/>
      <c r="D79" s="6" t="s">
        <v>43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 t="s">
        <v>42</v>
      </c>
      <c r="E80" s="42" t="s">
        <v>69</v>
      </c>
      <c r="F80" s="43">
        <v>30</v>
      </c>
      <c r="G80" s="43">
        <v>0</v>
      </c>
      <c r="H80" s="43">
        <v>0</v>
      </c>
      <c r="I80" s="43">
        <v>15</v>
      </c>
      <c r="J80" s="43">
        <v>59</v>
      </c>
      <c r="K80" s="44">
        <v>419</v>
      </c>
      <c r="L80" s="43">
        <v>20</v>
      </c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600</v>
      </c>
      <c r="G81" s="19">
        <f>SUM(G72:G80)</f>
        <v>10</v>
      </c>
      <c r="H81" s="19">
        <f>SUM(H72:H80)</f>
        <v>8</v>
      </c>
      <c r="I81" s="19">
        <f>SUM(I72:I80)</f>
        <v>82</v>
      </c>
      <c r="J81" s="19">
        <f>SUM(J72:J80)</f>
        <v>454</v>
      </c>
      <c r="K81" s="25"/>
      <c r="L81" s="19">
        <v>0</v>
      </c>
    </row>
    <row r="82" spans="1:12" ht="15" x14ac:dyDescent="0.25">
      <c r="A82" s="26">
        <f>A72</f>
        <v>1</v>
      </c>
      <c r="B82" s="13">
        <f>B72</f>
        <v>4</v>
      </c>
      <c r="C82" s="10" t="s">
        <v>25</v>
      </c>
      <c r="D82" s="7" t="s">
        <v>26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27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28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31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32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SUM(F82:F90)</f>
        <v>0</v>
      </c>
      <c r="G91" s="19">
        <f t="shared" ref="G91" si="24">SUM(G82:G90)</f>
        <v>0</v>
      </c>
      <c r="H91" s="19">
        <f t="shared" ref="H91" si="25">SUM(H82:H90)</f>
        <v>0</v>
      </c>
      <c r="I91" s="19">
        <f t="shared" ref="I91" si="26">SUM(I82:I90)</f>
        <v>0</v>
      </c>
      <c r="J91" s="19">
        <f t="shared" ref="J91:L91" si="27">SUM(J82:J90)</f>
        <v>0</v>
      </c>
      <c r="K91" s="25"/>
      <c r="L91" s="19">
        <f t="shared" si="27"/>
        <v>0</v>
      </c>
    </row>
    <row r="92" spans="1:12" ht="15.75" customHeight="1" x14ac:dyDescent="0.2">
      <c r="A92" s="29">
        <f>A72</f>
        <v>1</v>
      </c>
      <c r="B92" s="30">
        <f>B72</f>
        <v>4</v>
      </c>
      <c r="C92" s="55" t="s">
        <v>4</v>
      </c>
      <c r="D92" s="56"/>
      <c r="E92" s="31"/>
      <c r="F92" s="32">
        <f>F81+F91</f>
        <v>600</v>
      </c>
      <c r="G92" s="32">
        <f t="shared" ref="G92" si="28">G81+G91</f>
        <v>10</v>
      </c>
      <c r="H92" s="32">
        <f t="shared" ref="H92" si="29">H81+H91</f>
        <v>8</v>
      </c>
      <c r="I92" s="32">
        <f t="shared" ref="I92" si="30">I81+I91</f>
        <v>82</v>
      </c>
      <c r="J92" s="32">
        <f t="shared" ref="J92:L92" si="31">J81+J91</f>
        <v>454</v>
      </c>
      <c r="K92" s="32"/>
      <c r="L92" s="32">
        <f t="shared" si="31"/>
        <v>0</v>
      </c>
    </row>
    <row r="93" spans="1:12" ht="15" x14ac:dyDescent="0.25">
      <c r="A93" s="20">
        <v>1</v>
      </c>
      <c r="B93" s="21">
        <v>5</v>
      </c>
      <c r="C93" s="22" t="s">
        <v>20</v>
      </c>
      <c r="D93" s="5" t="s">
        <v>21</v>
      </c>
      <c r="E93" s="39" t="s">
        <v>71</v>
      </c>
      <c r="F93" s="40">
        <v>200</v>
      </c>
      <c r="G93" s="40">
        <v>1</v>
      </c>
      <c r="H93" s="40">
        <v>1</v>
      </c>
      <c r="I93" s="40">
        <v>7</v>
      </c>
      <c r="J93" s="40">
        <v>42</v>
      </c>
      <c r="K93" s="41">
        <v>189</v>
      </c>
      <c r="L93" s="40">
        <v>24.72</v>
      </c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22</v>
      </c>
      <c r="E95" s="42" t="s">
        <v>46</v>
      </c>
      <c r="F95" s="43">
        <v>200</v>
      </c>
      <c r="G95" s="43">
        <v>1</v>
      </c>
      <c r="H95" s="43">
        <v>1</v>
      </c>
      <c r="I95" s="43">
        <v>0</v>
      </c>
      <c r="J95" s="43">
        <v>12</v>
      </c>
      <c r="K95" s="44">
        <v>433</v>
      </c>
      <c r="L95" s="43">
        <v>18.899999999999999</v>
      </c>
    </row>
    <row r="96" spans="1:12" ht="15" x14ac:dyDescent="0.25">
      <c r="A96" s="23"/>
      <c r="B96" s="15"/>
      <c r="C96" s="11"/>
      <c r="D96" s="7" t="s">
        <v>23</v>
      </c>
      <c r="E96" s="42" t="s">
        <v>41</v>
      </c>
      <c r="F96" s="43">
        <v>40</v>
      </c>
      <c r="G96" s="43">
        <v>3</v>
      </c>
      <c r="H96" s="43">
        <v>0</v>
      </c>
      <c r="I96" s="43">
        <v>37</v>
      </c>
      <c r="J96" s="43">
        <v>165</v>
      </c>
      <c r="K96" s="44">
        <v>1</v>
      </c>
      <c r="L96" s="43">
        <v>3.6</v>
      </c>
    </row>
    <row r="97" spans="1:12" ht="15" x14ac:dyDescent="0.25">
      <c r="A97" s="23"/>
      <c r="B97" s="15"/>
      <c r="C97" s="11"/>
      <c r="D97" s="7" t="s">
        <v>24</v>
      </c>
      <c r="E97" s="42" t="s">
        <v>49</v>
      </c>
      <c r="F97" s="43">
        <v>100</v>
      </c>
      <c r="G97" s="43">
        <v>1</v>
      </c>
      <c r="H97" s="43">
        <v>0</v>
      </c>
      <c r="I97" s="43">
        <v>15</v>
      </c>
      <c r="J97" s="43">
        <v>71</v>
      </c>
      <c r="K97" s="44"/>
      <c r="L97" s="43">
        <v>39.17</v>
      </c>
    </row>
    <row r="98" spans="1:12" ht="15" x14ac:dyDescent="0.25">
      <c r="A98" s="23"/>
      <c r="B98" s="15"/>
      <c r="C98" s="11"/>
      <c r="D98" s="6" t="s">
        <v>26</v>
      </c>
      <c r="E98" s="42" t="s">
        <v>57</v>
      </c>
      <c r="F98" s="43">
        <v>40</v>
      </c>
      <c r="G98" s="43">
        <v>5</v>
      </c>
      <c r="H98" s="43">
        <v>4</v>
      </c>
      <c r="I98" s="43">
        <v>0</v>
      </c>
      <c r="J98" s="43">
        <v>61</v>
      </c>
      <c r="K98" s="44">
        <v>209</v>
      </c>
      <c r="L98" s="43">
        <v>11.5</v>
      </c>
    </row>
    <row r="99" spans="1:12" ht="15" x14ac:dyDescent="0.25">
      <c r="A99" s="23"/>
      <c r="B99" s="15"/>
      <c r="C99" s="11"/>
      <c r="D99" s="6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 t="s">
        <v>43</v>
      </c>
      <c r="E100" s="42" t="s">
        <v>62</v>
      </c>
      <c r="F100" s="43" t="s">
        <v>63</v>
      </c>
      <c r="G100" s="43">
        <v>3</v>
      </c>
      <c r="H100" s="43">
        <v>1</v>
      </c>
      <c r="I100" s="43">
        <v>37</v>
      </c>
      <c r="J100" s="43">
        <v>173</v>
      </c>
      <c r="K100" s="44">
        <v>3</v>
      </c>
      <c r="L100" s="43">
        <v>27.93</v>
      </c>
    </row>
    <row r="101" spans="1:12" ht="15" x14ac:dyDescent="0.25">
      <c r="A101" s="23"/>
      <c r="B101" s="15"/>
      <c r="C101" s="11"/>
      <c r="D101" s="6" t="s">
        <v>42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580</v>
      </c>
      <c r="G102" s="19">
        <f t="shared" ref="G102" si="32">SUM(G93:G101)</f>
        <v>14</v>
      </c>
      <c r="H102" s="19">
        <f t="shared" ref="H102" si="33">SUM(H93:H101)</f>
        <v>7</v>
      </c>
      <c r="I102" s="19">
        <f t="shared" ref="I102" si="34">SUM(I93:I101)</f>
        <v>96</v>
      </c>
      <c r="J102" s="19">
        <f t="shared" ref="J102" si="35">SUM(J93:J101)</f>
        <v>524</v>
      </c>
      <c r="K102" s="25"/>
      <c r="L102" s="19">
        <v>0</v>
      </c>
    </row>
    <row r="103" spans="1:12" ht="15" x14ac:dyDescent="0.25">
      <c r="A103" s="26">
        <f>A93</f>
        <v>1</v>
      </c>
      <c r="B103" s="13">
        <f>B93</f>
        <v>5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" si="36">SUM(G103:G111)</f>
        <v>0</v>
      </c>
      <c r="H112" s="19">
        <f t="shared" ref="H112" si="37">SUM(H103:H111)</f>
        <v>0</v>
      </c>
      <c r="I112" s="19">
        <f t="shared" ref="I112" si="38">SUM(I103:I111)</f>
        <v>0</v>
      </c>
      <c r="J112" s="19">
        <f t="shared" ref="J112:L112" si="39">SUM(J103:J111)</f>
        <v>0</v>
      </c>
      <c r="K112" s="25"/>
      <c r="L112" s="19">
        <f t="shared" si="39"/>
        <v>0</v>
      </c>
    </row>
    <row r="113" spans="1:12" ht="15.75" customHeight="1" thickBot="1" x14ac:dyDescent="0.25">
      <c r="A113" s="29">
        <f>A93</f>
        <v>1</v>
      </c>
      <c r="B113" s="30">
        <f>B93</f>
        <v>5</v>
      </c>
      <c r="C113" s="55" t="s">
        <v>4</v>
      </c>
      <c r="D113" s="56"/>
      <c r="E113" s="31"/>
      <c r="F113" s="32">
        <f>F102+F112</f>
        <v>580</v>
      </c>
      <c r="G113" s="32">
        <f t="shared" ref="G113" si="40">G102+G112</f>
        <v>14</v>
      </c>
      <c r="H113" s="32">
        <f t="shared" ref="H113" si="41">H102+H112</f>
        <v>7</v>
      </c>
      <c r="I113" s="32">
        <f t="shared" ref="I113" si="42">I102+I112</f>
        <v>96</v>
      </c>
      <c r="J113" s="32">
        <f t="shared" ref="J113:L113" si="43">J102+J112</f>
        <v>524</v>
      </c>
      <c r="K113" s="32"/>
      <c r="L113" s="32">
        <f t="shared" si="43"/>
        <v>0</v>
      </c>
    </row>
    <row r="114" spans="1:12" ht="15" x14ac:dyDescent="0.25">
      <c r="A114" s="20">
        <v>2</v>
      </c>
      <c r="B114" s="21">
        <v>1</v>
      </c>
      <c r="C114" s="22" t="s">
        <v>20</v>
      </c>
      <c r="D114" s="5" t="s">
        <v>21</v>
      </c>
      <c r="E114" s="39"/>
      <c r="F114" s="43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 t="s">
        <v>21</v>
      </c>
      <c r="E115" s="42" t="s">
        <v>72</v>
      </c>
      <c r="F115" s="43">
        <v>150</v>
      </c>
      <c r="G115" s="43">
        <v>6</v>
      </c>
      <c r="H115" s="43">
        <v>7</v>
      </c>
      <c r="I115" s="43">
        <v>10</v>
      </c>
      <c r="J115" s="43">
        <v>126</v>
      </c>
      <c r="K115" s="44">
        <v>223</v>
      </c>
      <c r="L115" s="43">
        <v>50.23</v>
      </c>
    </row>
    <row r="116" spans="1:12" ht="15" x14ac:dyDescent="0.25">
      <c r="A116" s="23"/>
      <c r="B116" s="15"/>
      <c r="C116" s="11"/>
      <c r="D116" s="7" t="s">
        <v>22</v>
      </c>
      <c r="E116" s="42" t="s">
        <v>55</v>
      </c>
      <c r="F116" s="43">
        <v>200</v>
      </c>
      <c r="G116" s="43">
        <v>1</v>
      </c>
      <c r="H116" s="43">
        <v>1</v>
      </c>
      <c r="I116" s="43">
        <v>10</v>
      </c>
      <c r="J116" s="43">
        <v>51</v>
      </c>
      <c r="K116" s="44">
        <v>433</v>
      </c>
      <c r="L116" s="43">
        <v>18.899999999999999</v>
      </c>
    </row>
    <row r="117" spans="1:12" ht="15" x14ac:dyDescent="0.25">
      <c r="A117" s="23"/>
      <c r="B117" s="15"/>
      <c r="C117" s="11"/>
      <c r="D117" s="7" t="s">
        <v>23</v>
      </c>
      <c r="E117" s="42" t="s">
        <v>41</v>
      </c>
      <c r="F117" s="43">
        <v>40</v>
      </c>
      <c r="G117" s="43">
        <v>3</v>
      </c>
      <c r="H117" s="43">
        <v>0</v>
      </c>
      <c r="I117" s="43">
        <v>37</v>
      </c>
      <c r="J117" s="43">
        <v>165</v>
      </c>
      <c r="K117" s="44">
        <v>1</v>
      </c>
      <c r="L117" s="43">
        <v>3.6</v>
      </c>
    </row>
    <row r="118" spans="1:12" ht="15" x14ac:dyDescent="0.25">
      <c r="A118" s="23"/>
      <c r="B118" s="15"/>
      <c r="C118" s="11"/>
      <c r="D118" s="7" t="s">
        <v>24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 t="s">
        <v>43</v>
      </c>
      <c r="E121" s="42" t="s">
        <v>73</v>
      </c>
      <c r="F121" s="43" t="s">
        <v>74</v>
      </c>
      <c r="G121" s="43">
        <v>6</v>
      </c>
      <c r="H121" s="43">
        <v>7</v>
      </c>
      <c r="I121" s="43">
        <v>10</v>
      </c>
      <c r="J121" s="43">
        <v>126</v>
      </c>
      <c r="K121" s="44">
        <v>1</v>
      </c>
      <c r="L121" s="43">
        <v>20.5</v>
      </c>
    </row>
    <row r="122" spans="1:12" ht="15" x14ac:dyDescent="0.25">
      <c r="A122" s="23"/>
      <c r="B122" s="15"/>
      <c r="C122" s="11"/>
      <c r="D122" s="6" t="s">
        <v>42</v>
      </c>
      <c r="E122" s="42" t="s">
        <v>69</v>
      </c>
      <c r="F122" s="43">
        <v>30</v>
      </c>
      <c r="G122" s="43">
        <v>0</v>
      </c>
      <c r="H122" s="43">
        <v>0</v>
      </c>
      <c r="I122" s="43">
        <v>0</v>
      </c>
      <c r="J122" s="43">
        <v>0</v>
      </c>
      <c r="K122" s="44"/>
      <c r="L122" s="43">
        <v>20</v>
      </c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420</v>
      </c>
      <c r="G123" s="19">
        <f t="shared" ref="G123:J123" si="44">SUM(G114:G122)</f>
        <v>16</v>
      </c>
      <c r="H123" s="19">
        <f t="shared" si="44"/>
        <v>15</v>
      </c>
      <c r="I123" s="19">
        <f t="shared" si="44"/>
        <v>67</v>
      </c>
      <c r="J123" s="19">
        <f t="shared" si="44"/>
        <v>468</v>
      </c>
      <c r="K123" s="25"/>
      <c r="L123" s="19">
        <f t="shared" ref="L123" si="45">SUM(L114:L122)</f>
        <v>113.22999999999999</v>
      </c>
    </row>
    <row r="124" spans="1:12" ht="15" x14ac:dyDescent="0.25">
      <c r="A124" s="26">
        <f>A114</f>
        <v>2</v>
      </c>
      <c r="B124" s="13">
        <f>B114</f>
        <v>1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4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46">SUM(G124:G132)</f>
        <v>0</v>
      </c>
      <c r="H133" s="19">
        <f t="shared" si="46"/>
        <v>0</v>
      </c>
      <c r="I133" s="19">
        <f t="shared" si="46"/>
        <v>0</v>
      </c>
      <c r="J133" s="19">
        <f t="shared" si="46"/>
        <v>0</v>
      </c>
      <c r="K133" s="25"/>
      <c r="L133" s="19">
        <f t="shared" ref="L133" si="47">SUM(L124:L132)</f>
        <v>0</v>
      </c>
    </row>
    <row r="134" spans="1:12" ht="15.75" thickBot="1" x14ac:dyDescent="0.25">
      <c r="A134" s="29">
        <f>A114</f>
        <v>2</v>
      </c>
      <c r="B134" s="30">
        <f>B114</f>
        <v>1</v>
      </c>
      <c r="C134" s="55" t="s">
        <v>4</v>
      </c>
      <c r="D134" s="56"/>
      <c r="E134" s="31"/>
      <c r="F134" s="32">
        <f>F123+F133</f>
        <v>420</v>
      </c>
      <c r="G134" s="32">
        <f t="shared" ref="G134" si="48">G123+G133</f>
        <v>16</v>
      </c>
      <c r="H134" s="32">
        <f t="shared" ref="H134" si="49">H123+H133</f>
        <v>15</v>
      </c>
      <c r="I134" s="32">
        <f t="shared" ref="I134" si="50">I123+I133</f>
        <v>67</v>
      </c>
      <c r="J134" s="32">
        <f t="shared" ref="J134:L134" si="51">J123+J133</f>
        <v>468</v>
      </c>
      <c r="K134" s="32"/>
      <c r="L134" s="32">
        <f t="shared" si="51"/>
        <v>113.22999999999999</v>
      </c>
    </row>
    <row r="135" spans="1:12" ht="18.75" customHeight="1" x14ac:dyDescent="0.25">
      <c r="A135" s="14">
        <v>2</v>
      </c>
      <c r="B135" s="15">
        <v>2</v>
      </c>
      <c r="C135" s="22" t="s">
        <v>20</v>
      </c>
      <c r="D135" s="5" t="s">
        <v>21</v>
      </c>
      <c r="E135" s="58" t="s">
        <v>75</v>
      </c>
      <c r="F135" s="59" t="s">
        <v>76</v>
      </c>
      <c r="G135" s="40">
        <v>7</v>
      </c>
      <c r="H135" s="40">
        <v>8</v>
      </c>
      <c r="I135" s="40">
        <v>6</v>
      </c>
      <c r="J135" s="40">
        <v>122</v>
      </c>
      <c r="K135" s="41">
        <v>292</v>
      </c>
      <c r="L135" s="40">
        <v>74.95</v>
      </c>
    </row>
    <row r="136" spans="1:12" ht="15" x14ac:dyDescent="0.25">
      <c r="A136" s="14"/>
      <c r="B136" s="15"/>
      <c r="C136" s="11"/>
      <c r="D136" s="6" t="s">
        <v>21</v>
      </c>
      <c r="E136" s="42" t="s">
        <v>40</v>
      </c>
      <c r="F136" s="43">
        <v>150</v>
      </c>
      <c r="G136" s="43">
        <v>1</v>
      </c>
      <c r="H136" s="43">
        <v>4</v>
      </c>
      <c r="I136" s="43">
        <v>7</v>
      </c>
      <c r="J136" s="43">
        <v>74</v>
      </c>
      <c r="K136" s="44">
        <v>335</v>
      </c>
      <c r="L136" s="43">
        <v>19.28</v>
      </c>
    </row>
    <row r="137" spans="1:12" ht="15.75" thickBot="1" x14ac:dyDescent="0.3">
      <c r="A137" s="14"/>
      <c r="B137" s="15"/>
      <c r="C137" s="11"/>
      <c r="D137" s="7" t="s">
        <v>22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23</v>
      </c>
      <c r="E138" s="39" t="s">
        <v>41</v>
      </c>
      <c r="F138" s="43">
        <v>40</v>
      </c>
      <c r="G138" s="43">
        <v>3</v>
      </c>
      <c r="H138" s="43">
        <v>0</v>
      </c>
      <c r="I138" s="43">
        <v>37</v>
      </c>
      <c r="J138" s="43">
        <v>165</v>
      </c>
      <c r="K138" s="44">
        <v>1</v>
      </c>
      <c r="L138" s="43">
        <v>3.6</v>
      </c>
    </row>
    <row r="139" spans="1:12" ht="15.75" thickBot="1" x14ac:dyDescent="0.3">
      <c r="A139" s="14"/>
      <c r="B139" s="15"/>
      <c r="C139" s="11"/>
      <c r="D139" s="7" t="s">
        <v>24</v>
      </c>
      <c r="E139" s="60" t="s">
        <v>58</v>
      </c>
      <c r="F139" s="43">
        <v>100</v>
      </c>
      <c r="G139" s="43">
        <v>0</v>
      </c>
      <c r="H139" s="43">
        <v>0</v>
      </c>
      <c r="I139" s="43">
        <v>10</v>
      </c>
      <c r="J139" s="43">
        <v>47</v>
      </c>
      <c r="K139" s="44"/>
      <c r="L139" s="43">
        <v>23.25</v>
      </c>
    </row>
    <row r="140" spans="1:12" ht="15" x14ac:dyDescent="0.25">
      <c r="A140" s="14"/>
      <c r="B140" s="15"/>
      <c r="C140" s="11"/>
      <c r="D140" s="6" t="s">
        <v>26</v>
      </c>
      <c r="E140" s="39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 t="s">
        <v>30</v>
      </c>
      <c r="E141" s="51" t="s">
        <v>56</v>
      </c>
      <c r="F141" s="43">
        <v>200</v>
      </c>
      <c r="G141" s="43">
        <v>0</v>
      </c>
      <c r="H141" s="43">
        <v>0</v>
      </c>
      <c r="I141" s="43">
        <v>3</v>
      </c>
      <c r="J141" s="43">
        <v>21</v>
      </c>
      <c r="K141" s="44">
        <v>375</v>
      </c>
      <c r="L141" s="43">
        <v>22</v>
      </c>
    </row>
    <row r="142" spans="1:12" ht="15" x14ac:dyDescent="0.25">
      <c r="A142" s="14"/>
      <c r="B142" s="15"/>
      <c r="C142" s="11"/>
      <c r="D142" s="6" t="s">
        <v>43</v>
      </c>
      <c r="E142" s="51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 t="s">
        <v>42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490</v>
      </c>
      <c r="G144" s="19">
        <f t="shared" ref="G144:J144" si="52">SUM(G135:G143)</f>
        <v>11</v>
      </c>
      <c r="H144" s="19">
        <f t="shared" si="52"/>
        <v>12</v>
      </c>
      <c r="I144" s="19">
        <f t="shared" si="52"/>
        <v>63</v>
      </c>
      <c r="J144" s="19">
        <f t="shared" si="52"/>
        <v>429</v>
      </c>
      <c r="K144" s="25"/>
      <c r="L144" s="19">
        <f t="shared" ref="L144" si="53">SUM(L135:L143)</f>
        <v>143.07999999999998</v>
      </c>
    </row>
    <row r="145" spans="1:12" ht="15" x14ac:dyDescent="0.25">
      <c r="A145" s="13">
        <f>A135</f>
        <v>2</v>
      </c>
      <c r="B145" s="13">
        <f>B135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6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54">SUM(G145:G153)</f>
        <v>0</v>
      </c>
      <c r="H154" s="19">
        <f t="shared" si="54"/>
        <v>0</v>
      </c>
      <c r="I154" s="19">
        <f t="shared" si="54"/>
        <v>0</v>
      </c>
      <c r="J154" s="19">
        <f t="shared" si="54"/>
        <v>0</v>
      </c>
      <c r="K154" s="25"/>
      <c r="L154" s="19">
        <f t="shared" ref="L154" si="55">SUM(L145:L153)</f>
        <v>0</v>
      </c>
    </row>
    <row r="155" spans="1:12" ht="15.75" thickBot="1" x14ac:dyDescent="0.25">
      <c r="A155" s="33">
        <f>A135</f>
        <v>2</v>
      </c>
      <c r="B155" s="33">
        <f>B135</f>
        <v>2</v>
      </c>
      <c r="C155" s="55" t="s">
        <v>4</v>
      </c>
      <c r="D155" s="56"/>
      <c r="E155" s="31"/>
      <c r="F155" s="32">
        <f>F144+F154</f>
        <v>490</v>
      </c>
      <c r="G155" s="32">
        <f t="shared" ref="G155" si="56">G144+G154</f>
        <v>11</v>
      </c>
      <c r="H155" s="32">
        <f t="shared" ref="H155" si="57">H144+H154</f>
        <v>12</v>
      </c>
      <c r="I155" s="32">
        <f t="shared" ref="I155" si="58">I144+I154</f>
        <v>63</v>
      </c>
      <c r="J155" s="32">
        <f t="shared" ref="J155:L155" si="59">J144+J154</f>
        <v>429</v>
      </c>
      <c r="K155" s="32"/>
      <c r="L155" s="32">
        <f t="shared" si="59"/>
        <v>143.07999999999998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61" t="s">
        <v>50</v>
      </c>
      <c r="F156" s="40">
        <v>85</v>
      </c>
      <c r="G156" s="43">
        <v>5</v>
      </c>
      <c r="H156" s="40">
        <v>12</v>
      </c>
      <c r="I156" s="40">
        <v>0</v>
      </c>
      <c r="J156" s="40">
        <v>126</v>
      </c>
      <c r="K156" s="41">
        <v>254</v>
      </c>
      <c r="L156" s="40">
        <v>39.799999999999997</v>
      </c>
    </row>
    <row r="157" spans="1:12" ht="15" x14ac:dyDescent="0.25">
      <c r="A157" s="23"/>
      <c r="B157" s="15"/>
      <c r="C157" s="11"/>
      <c r="D157" s="6" t="s">
        <v>21</v>
      </c>
      <c r="E157" s="60" t="s">
        <v>77</v>
      </c>
      <c r="F157" s="62" t="s">
        <v>67</v>
      </c>
      <c r="G157" s="43">
        <v>2</v>
      </c>
      <c r="H157" s="43">
        <v>4</v>
      </c>
      <c r="I157" s="43">
        <v>10</v>
      </c>
      <c r="J157" s="43">
        <v>88</v>
      </c>
      <c r="K157" s="44">
        <v>204</v>
      </c>
      <c r="L157" s="43">
        <v>36.89</v>
      </c>
    </row>
    <row r="158" spans="1:12" ht="15" x14ac:dyDescent="0.25">
      <c r="A158" s="23"/>
      <c r="B158" s="15"/>
      <c r="C158" s="11"/>
      <c r="D158" s="7" t="s">
        <v>22</v>
      </c>
      <c r="E158" s="60" t="s">
        <v>55</v>
      </c>
      <c r="F158" s="43">
        <v>200</v>
      </c>
      <c r="G158" s="43">
        <v>1</v>
      </c>
      <c r="H158" s="43">
        <v>1</v>
      </c>
      <c r="I158" s="43">
        <v>1</v>
      </c>
      <c r="J158" s="43">
        <v>13</v>
      </c>
      <c r="K158" s="44">
        <v>433</v>
      </c>
      <c r="L158" s="43">
        <v>18.899999999999999</v>
      </c>
    </row>
    <row r="159" spans="1:12" ht="15.75" customHeight="1" x14ac:dyDescent="0.25">
      <c r="A159" s="23"/>
      <c r="B159" s="15"/>
      <c r="C159" s="11"/>
      <c r="D159" s="7" t="s">
        <v>23</v>
      </c>
      <c r="E159" s="42" t="s">
        <v>41</v>
      </c>
      <c r="F159" s="43">
        <v>40</v>
      </c>
      <c r="G159" s="43">
        <v>3</v>
      </c>
      <c r="H159" s="43">
        <v>0</v>
      </c>
      <c r="I159" s="43">
        <v>38</v>
      </c>
      <c r="J159" s="43">
        <v>165</v>
      </c>
      <c r="K159" s="44">
        <v>1</v>
      </c>
      <c r="L159" s="43">
        <v>3.6</v>
      </c>
    </row>
    <row r="160" spans="1:12" ht="15" x14ac:dyDescent="0.25">
      <c r="A160" s="23"/>
      <c r="B160" s="15"/>
      <c r="C160" s="11"/>
      <c r="D160" s="7" t="s">
        <v>24</v>
      </c>
      <c r="E160" s="60" t="s">
        <v>54</v>
      </c>
      <c r="F160" s="43">
        <v>100</v>
      </c>
      <c r="G160" s="43">
        <v>1</v>
      </c>
      <c r="H160" s="43">
        <v>0</v>
      </c>
      <c r="I160" s="43">
        <v>8</v>
      </c>
      <c r="J160" s="43">
        <v>43</v>
      </c>
      <c r="K160" s="44"/>
      <c r="L160" s="43">
        <v>34</v>
      </c>
    </row>
    <row r="161" spans="1:12" ht="15" x14ac:dyDescent="0.25">
      <c r="A161" s="23"/>
      <c r="B161" s="15"/>
      <c r="C161" s="11"/>
      <c r="D161" s="6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42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425</v>
      </c>
      <c r="G165" s="19">
        <f t="shared" ref="G165:J165" si="60">SUM(G156:G164)</f>
        <v>12</v>
      </c>
      <c r="H165" s="19">
        <f t="shared" si="60"/>
        <v>17</v>
      </c>
      <c r="I165" s="19">
        <f t="shared" si="60"/>
        <v>57</v>
      </c>
      <c r="J165" s="19">
        <f t="shared" si="60"/>
        <v>435</v>
      </c>
      <c r="K165" s="25"/>
      <c r="L165" s="19">
        <v>0</v>
      </c>
    </row>
    <row r="166" spans="1:12" ht="15" x14ac:dyDescent="0.25">
      <c r="A166" s="26">
        <f>A156</f>
        <v>2</v>
      </c>
      <c r="B166" s="13">
        <f>B156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1">SUM(G166:G174)</f>
        <v>0</v>
      </c>
      <c r="H175" s="19">
        <f t="shared" si="61"/>
        <v>0</v>
      </c>
      <c r="I175" s="19">
        <f t="shared" si="61"/>
        <v>0</v>
      </c>
      <c r="J175" s="19">
        <f t="shared" si="61"/>
        <v>0</v>
      </c>
      <c r="K175" s="25"/>
      <c r="L175" s="19">
        <f t="shared" ref="L175" si="62">SUM(L166:L174)</f>
        <v>0</v>
      </c>
    </row>
    <row r="176" spans="1:12" ht="15.75" thickBot="1" x14ac:dyDescent="0.25">
      <c r="A176" s="29">
        <f>A156</f>
        <v>2</v>
      </c>
      <c r="B176" s="30">
        <f>B156</f>
        <v>3</v>
      </c>
      <c r="C176" s="55" t="s">
        <v>4</v>
      </c>
      <c r="D176" s="56"/>
      <c r="E176" s="31"/>
      <c r="F176" s="32">
        <f>F165+F175</f>
        <v>425</v>
      </c>
      <c r="G176" s="32">
        <f t="shared" ref="G176" si="63">G165+G175</f>
        <v>12</v>
      </c>
      <c r="H176" s="32">
        <f t="shared" ref="H176" si="64">H165+H175</f>
        <v>17</v>
      </c>
      <c r="I176" s="32">
        <f t="shared" ref="I176" si="65">I165+I175</f>
        <v>57</v>
      </c>
      <c r="J176" s="32">
        <f t="shared" ref="J176:L176" si="66">J165+J175</f>
        <v>435</v>
      </c>
      <c r="K176" s="32"/>
      <c r="L176" s="32">
        <f t="shared" si="66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59</v>
      </c>
      <c r="F177" s="40">
        <v>80</v>
      </c>
      <c r="G177" s="40">
        <v>8</v>
      </c>
      <c r="H177" s="40">
        <v>8</v>
      </c>
      <c r="I177" s="40">
        <v>6</v>
      </c>
      <c r="J177" s="40">
        <v>126</v>
      </c>
      <c r="K177" s="41">
        <v>272</v>
      </c>
      <c r="L177" s="40">
        <v>35.590000000000003</v>
      </c>
    </row>
    <row r="178" spans="1:12" ht="15" x14ac:dyDescent="0.25">
      <c r="A178" s="23"/>
      <c r="B178" s="15"/>
      <c r="C178" s="11"/>
      <c r="D178" s="6" t="s">
        <v>21</v>
      </c>
      <c r="E178" s="42" t="s">
        <v>48</v>
      </c>
      <c r="F178" s="43">
        <v>150</v>
      </c>
      <c r="G178" s="43">
        <v>1</v>
      </c>
      <c r="H178" s="43">
        <v>3</v>
      </c>
      <c r="I178" s="43">
        <v>4</v>
      </c>
      <c r="J178" s="43">
        <v>45</v>
      </c>
      <c r="K178" s="44">
        <v>335</v>
      </c>
      <c r="L178" s="43">
        <v>19.28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37</v>
      </c>
      <c r="J180" s="43">
        <v>165</v>
      </c>
      <c r="K180" s="44">
        <v>1</v>
      </c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60" t="s">
        <v>49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39.17</v>
      </c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30</v>
      </c>
      <c r="E183" s="42" t="s">
        <v>51</v>
      </c>
      <c r="F183" s="43">
        <v>200</v>
      </c>
      <c r="G183" s="43">
        <v>1</v>
      </c>
      <c r="H183" s="43">
        <v>0</v>
      </c>
      <c r="I183" s="43">
        <v>20</v>
      </c>
      <c r="J183" s="43">
        <v>83</v>
      </c>
      <c r="K183" s="44">
        <v>442</v>
      </c>
      <c r="L183" s="43">
        <v>21</v>
      </c>
    </row>
    <row r="184" spans="1:12" ht="15" x14ac:dyDescent="0.25">
      <c r="A184" s="23"/>
      <c r="B184" s="15"/>
      <c r="C184" s="11"/>
      <c r="D184" s="6" t="s">
        <v>43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 t="s">
        <v>42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SUM(F177:F183)</f>
        <v>570</v>
      </c>
      <c r="G186" s="19">
        <f>SUM(G177:G183)</f>
        <v>13</v>
      </c>
      <c r="H186" s="19">
        <f>SUM(H177:H183)</f>
        <v>11</v>
      </c>
      <c r="I186" s="19">
        <f>SUM(I177:I183)</f>
        <v>77</v>
      </c>
      <c r="J186" s="19">
        <f>SUM(J177:J183)</f>
        <v>466</v>
      </c>
      <c r="K186" s="25"/>
      <c r="L186" s="19">
        <f>SUM(L177:L183)</f>
        <v>118.64000000000001</v>
      </c>
    </row>
    <row r="187" spans="1:12" ht="15" x14ac:dyDescent="0.25">
      <c r="A187" s="26">
        <f>A177</f>
        <v>2</v>
      </c>
      <c r="B187" s="13">
        <f>B177</f>
        <v>4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67">SUM(G187:G195)</f>
        <v>0</v>
      </c>
      <c r="H196" s="19">
        <f t="shared" si="67"/>
        <v>0</v>
      </c>
      <c r="I196" s="19">
        <f t="shared" si="67"/>
        <v>0</v>
      </c>
      <c r="J196" s="19">
        <f t="shared" si="67"/>
        <v>0</v>
      </c>
      <c r="K196" s="25"/>
      <c r="L196" s="19">
        <f t="shared" ref="L196" si="68">SUM(L187:L195)</f>
        <v>0</v>
      </c>
    </row>
    <row r="197" spans="1:12" ht="15.75" thickBot="1" x14ac:dyDescent="0.25">
      <c r="A197" s="29">
        <f>A177</f>
        <v>2</v>
      </c>
      <c r="B197" s="30">
        <f>B177</f>
        <v>4</v>
      </c>
      <c r="C197" s="55" t="s">
        <v>4</v>
      </c>
      <c r="D197" s="56"/>
      <c r="E197" s="31"/>
      <c r="F197" s="32">
        <f>F186+F196</f>
        <v>570</v>
      </c>
      <c r="G197" s="32">
        <f t="shared" ref="G197" si="69">G186+G196</f>
        <v>13</v>
      </c>
      <c r="H197" s="32">
        <f t="shared" ref="H197" si="70">H186+H196</f>
        <v>11</v>
      </c>
      <c r="I197" s="32">
        <f t="shared" ref="I197" si="71">I186+I196</f>
        <v>77</v>
      </c>
      <c r="J197" s="32">
        <f t="shared" ref="J197:L197" si="72">J186+J196</f>
        <v>466</v>
      </c>
      <c r="K197" s="32"/>
      <c r="L197" s="32">
        <f t="shared" si="72"/>
        <v>118.64000000000001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21</v>
      </c>
      <c r="E198" s="61" t="s">
        <v>78</v>
      </c>
      <c r="F198" s="40">
        <v>200</v>
      </c>
      <c r="G198" s="40">
        <v>2</v>
      </c>
      <c r="H198" s="40">
        <v>1</v>
      </c>
      <c r="I198" s="40">
        <v>11</v>
      </c>
      <c r="J198" s="40">
        <v>67</v>
      </c>
      <c r="K198" s="41">
        <v>183</v>
      </c>
      <c r="L198" s="40">
        <v>28.42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47</v>
      </c>
      <c r="F200" s="43">
        <v>200</v>
      </c>
      <c r="G200" s="43">
        <v>1</v>
      </c>
      <c r="H200" s="43">
        <v>1</v>
      </c>
      <c r="I200" s="43">
        <v>0</v>
      </c>
      <c r="J200" s="43">
        <v>12</v>
      </c>
      <c r="K200" s="44">
        <v>433</v>
      </c>
      <c r="L200" s="43">
        <v>18.899999999999999</v>
      </c>
    </row>
    <row r="201" spans="1:12" ht="15" x14ac:dyDescent="0.25">
      <c r="A201" s="23"/>
      <c r="B201" s="15"/>
      <c r="C201" s="11"/>
      <c r="D201" s="7" t="s">
        <v>23</v>
      </c>
      <c r="E201" s="42" t="s">
        <v>41</v>
      </c>
      <c r="F201" s="43">
        <v>40</v>
      </c>
      <c r="G201" s="43">
        <v>3</v>
      </c>
      <c r="H201" s="43">
        <v>0</v>
      </c>
      <c r="I201" s="43">
        <v>37</v>
      </c>
      <c r="J201" s="43">
        <v>165</v>
      </c>
      <c r="K201" s="44">
        <v>1</v>
      </c>
      <c r="L201" s="43">
        <v>3.6</v>
      </c>
    </row>
    <row r="202" spans="1:12" ht="15" x14ac:dyDescent="0.25">
      <c r="A202" s="23"/>
      <c r="B202" s="15"/>
      <c r="C202" s="11"/>
      <c r="D202" s="7" t="s">
        <v>24</v>
      </c>
      <c r="E202" s="42" t="s">
        <v>54</v>
      </c>
      <c r="F202" s="43">
        <v>100</v>
      </c>
      <c r="G202" s="43">
        <v>1</v>
      </c>
      <c r="H202" s="43">
        <v>0</v>
      </c>
      <c r="I202" s="43">
        <v>8</v>
      </c>
      <c r="J202" s="43">
        <v>43</v>
      </c>
      <c r="K202" s="44"/>
      <c r="L202" s="43">
        <v>34</v>
      </c>
    </row>
    <row r="203" spans="1:12" ht="15" x14ac:dyDescent="0.25">
      <c r="A203" s="23"/>
      <c r="B203" s="15"/>
      <c r="C203" s="11"/>
      <c r="D203" s="6" t="s">
        <v>26</v>
      </c>
      <c r="E203" s="60" t="s">
        <v>57</v>
      </c>
      <c r="F203" s="43">
        <v>40</v>
      </c>
      <c r="G203" s="43">
        <v>5</v>
      </c>
      <c r="H203" s="43">
        <v>4</v>
      </c>
      <c r="I203" s="43">
        <v>0</v>
      </c>
      <c r="J203" s="43">
        <v>61</v>
      </c>
      <c r="K203" s="44">
        <v>209</v>
      </c>
      <c r="L203" s="43">
        <v>11.5</v>
      </c>
    </row>
    <row r="204" spans="1:12" ht="15" x14ac:dyDescent="0.25">
      <c r="A204" s="23"/>
      <c r="B204" s="15"/>
      <c r="C204" s="11"/>
      <c r="D204" s="6" t="s">
        <v>30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 t="s">
        <v>43</v>
      </c>
      <c r="E205" s="60" t="s">
        <v>62</v>
      </c>
      <c r="F205" s="62" t="s">
        <v>63</v>
      </c>
      <c r="G205" s="43">
        <v>3</v>
      </c>
      <c r="H205" s="43">
        <v>1</v>
      </c>
      <c r="I205" s="43">
        <v>37</v>
      </c>
      <c r="J205" s="43">
        <v>173</v>
      </c>
      <c r="K205" s="44">
        <v>3</v>
      </c>
      <c r="L205" s="43">
        <v>27.93</v>
      </c>
    </row>
    <row r="206" spans="1:12" ht="15" x14ac:dyDescent="0.25">
      <c r="A206" s="23"/>
      <c r="B206" s="15"/>
      <c r="C206" s="11"/>
      <c r="D206" s="6" t="s">
        <v>42</v>
      </c>
      <c r="E206" s="60" t="s">
        <v>79</v>
      </c>
      <c r="F206" s="43">
        <v>30</v>
      </c>
      <c r="G206" s="43">
        <v>0</v>
      </c>
      <c r="H206" s="43">
        <v>0</v>
      </c>
      <c r="I206" s="43">
        <v>0</v>
      </c>
      <c r="J206" s="43">
        <v>0</v>
      </c>
      <c r="K206" s="44"/>
      <c r="L206" s="43">
        <v>20</v>
      </c>
    </row>
    <row r="207" spans="1:12" ht="15.75" customHeight="1" x14ac:dyDescent="0.25">
      <c r="A207" s="24"/>
      <c r="B207" s="17"/>
      <c r="C207" s="8"/>
      <c r="D207" s="18" t="s">
        <v>33</v>
      </c>
      <c r="E207" s="9"/>
      <c r="F207" s="19">
        <f>SUM(F198:F206)</f>
        <v>610</v>
      </c>
      <c r="G207" s="19">
        <f t="shared" ref="G207:J207" si="73">SUM(G198:G206)</f>
        <v>15</v>
      </c>
      <c r="H207" s="19">
        <f t="shared" si="73"/>
        <v>7</v>
      </c>
      <c r="I207" s="19">
        <f t="shared" si="73"/>
        <v>93</v>
      </c>
      <c r="J207" s="19">
        <f t="shared" si="73"/>
        <v>521</v>
      </c>
      <c r="K207" s="25"/>
      <c r="L207" s="19">
        <f t="shared" ref="L207" si="74">SUM(L198:L206)</f>
        <v>144.35</v>
      </c>
    </row>
    <row r="208" spans="1:12" ht="15" x14ac:dyDescent="0.25">
      <c r="A208" s="26">
        <f>A198</f>
        <v>2</v>
      </c>
      <c r="B208" s="13">
        <f>B198</f>
        <v>5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0</v>
      </c>
      <c r="G217" s="19">
        <f t="shared" ref="G217:J217" si="75">SUM(G208:G216)</f>
        <v>0</v>
      </c>
      <c r="H217" s="19">
        <f t="shared" si="75"/>
        <v>0</v>
      </c>
      <c r="I217" s="19">
        <f t="shared" si="75"/>
        <v>0</v>
      </c>
      <c r="J217" s="19">
        <f t="shared" si="75"/>
        <v>0</v>
      </c>
      <c r="K217" s="25"/>
      <c r="L217" s="19">
        <f t="shared" ref="L217" si="76">SUM(L208:L216)</f>
        <v>0</v>
      </c>
    </row>
    <row r="218" spans="1:12" ht="15" x14ac:dyDescent="0.2">
      <c r="A218" s="29">
        <f>A198</f>
        <v>2</v>
      </c>
      <c r="B218" s="30">
        <f>B198</f>
        <v>5</v>
      </c>
      <c r="C218" s="55" t="s">
        <v>4</v>
      </c>
      <c r="D218" s="56"/>
      <c r="E218" s="31"/>
      <c r="F218" s="32">
        <f>F207+F217</f>
        <v>610</v>
      </c>
      <c r="G218" s="32">
        <f t="shared" ref="G218" si="77">G207+G217</f>
        <v>15</v>
      </c>
      <c r="H218" s="32">
        <f t="shared" ref="H218" si="78">H207+H217</f>
        <v>7</v>
      </c>
      <c r="I218" s="32">
        <f t="shared" ref="I218" si="79">I207+I217</f>
        <v>93</v>
      </c>
      <c r="J218" s="32">
        <f t="shared" ref="J218:L218" si="80">J207+J217</f>
        <v>521</v>
      </c>
      <c r="K218" s="32"/>
      <c r="L218" s="32">
        <f t="shared" si="80"/>
        <v>144.35</v>
      </c>
    </row>
    <row r="219" spans="1:12" x14ac:dyDescent="0.2">
      <c r="A219" s="27"/>
      <c r="B219" s="28"/>
      <c r="C219" s="57" t="s">
        <v>5</v>
      </c>
      <c r="D219" s="57"/>
      <c r="E219" s="57"/>
      <c r="F219" s="34">
        <f>(F27+F49+F71+F92+F113+F134+F155+F176+F197+F218)/(IF(F27=0,0,1)+IF(F49=0,0,1)+IF(F71=0,0,1)+IF(F92=0,0,1)+IF(F113=0,0,1)+IF(F134=0,0,1)+IF(F155=0,0,1)+IF(F176=0,0,1)+IF(F197=0,0,1)+IF(F218=0,0,1))</f>
        <v>508</v>
      </c>
      <c r="G219" s="34">
        <f>(G27+G49+G71+G92+G113+G134+G155+G176+G197+G218)/(IF(G27=0,0,1)+IF(G49=0,0,1)+IF(G71=0,0,1)+IF(G92=0,0,1)+IF(G113=0,0,1)+IF(G134=0,0,1)+IF(G155=0,0,1)+IF(G176=0,0,1)+IF(G197=0,0,1)+IF(G218=0,0,1))</f>
        <v>13.4</v>
      </c>
      <c r="H219" s="34">
        <f>(H27+H49+H71+H92+H113+H134+H155+H176+H197+H218)/(IF(H27=0,0,1)+IF(H49=0,0,1)+IF(H71=0,0,1)+IF(H92=0,0,1)+IF(H113=0,0,1)+IF(H134=0,0,1)+IF(H155=0,0,1)+IF(H176=0,0,1)+IF(H197=0,0,1)+IF(H218=0,0,1))</f>
        <v>11.9</v>
      </c>
      <c r="I219" s="34">
        <f>(I27+I49+I71+I92+I113+I134+I155+I176+I197+I218)/(IF(I27=0,0,1)+IF(I49=0,0,1)+IF(I71=0,0,1)+IF(I92=0,0,1)+IF(I113=0,0,1)+IF(I134=0,0,1)+IF(I155=0,0,1)+IF(I176=0,0,1)+IF(I197=0,0,1)+IF(I218=0,0,1))</f>
        <v>72.7</v>
      </c>
      <c r="J219" s="34">
        <f>(J27+J49+J71+J92+J113+J134+J155+J176+J197+J218)/(IF(J27=0,0,1)+IF(J49=0,0,1)+IF(J71=0,0,1)+IF(J92=0,0,1)+IF(J113=0,0,1)+IF(J134=0,0,1)+IF(J155=0,0,1)+IF(J176=0,0,1)+IF(J197=0,0,1)+IF(J218=0,0,1))</f>
        <v>462.6</v>
      </c>
      <c r="K219" s="34"/>
      <c r="L219" s="34">
        <f>(L27+L49+L71+L92+L113+L134+L155+L176+L197+L218)/(IF(L27=0,0,1)+IF(L49=0,0,1)+IF(L71=0,0,1)+IF(L92=0,0,1)+IF(L113=0,0,1)+IF(L134=0,0,1)+IF(L155=0,0,1)+IF(L176=0,0,1)+IF(L197=0,0,1)+IF(L218=0,0,1))</f>
        <v>128.09142857142857</v>
      </c>
    </row>
  </sheetData>
  <mergeCells count="14">
    <mergeCell ref="C92:D92"/>
    <mergeCell ref="C113:D113"/>
    <mergeCell ref="C27:D27"/>
    <mergeCell ref="C219:E219"/>
    <mergeCell ref="C218:D218"/>
    <mergeCell ref="C134:D134"/>
    <mergeCell ref="C155:D155"/>
    <mergeCell ref="C176:D176"/>
    <mergeCell ref="C197:D197"/>
    <mergeCell ref="C1:E1"/>
    <mergeCell ref="H1:K1"/>
    <mergeCell ref="H2:K2"/>
    <mergeCell ref="C49:D49"/>
    <mergeCell ref="C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2024-11-27T03:49:41Z</dcterms:modified>
</cp:coreProperties>
</file>